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420" yWindow="1460" windowWidth="25600" windowHeight="16600" tabRatio="500"/>
  </bookViews>
  <sheets>
    <sheet name="out_table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8" i="1" l="1"/>
  <c r="U18" i="1"/>
  <c r="T18" i="1"/>
  <c r="M31" i="1"/>
  <c r="M16" i="1"/>
  <c r="R16" i="1"/>
  <c r="L31" i="1"/>
  <c r="L16" i="1"/>
  <c r="Q16" i="1"/>
  <c r="K31" i="1"/>
  <c r="K16" i="1"/>
  <c r="P16" i="1"/>
  <c r="M30" i="1"/>
  <c r="M15" i="1"/>
  <c r="R15" i="1"/>
  <c r="L30" i="1"/>
  <c r="L15" i="1"/>
  <c r="Q15" i="1"/>
  <c r="K30" i="1"/>
  <c r="K15" i="1"/>
  <c r="P15" i="1"/>
  <c r="M29" i="1"/>
  <c r="M14" i="1"/>
  <c r="R14" i="1"/>
  <c r="L29" i="1"/>
  <c r="L14" i="1"/>
  <c r="Q14" i="1"/>
  <c r="K29" i="1"/>
  <c r="K14" i="1"/>
  <c r="P14" i="1"/>
  <c r="M28" i="1"/>
  <c r="M13" i="1"/>
  <c r="R13" i="1"/>
  <c r="L28" i="1"/>
  <c r="L13" i="1"/>
  <c r="Q13" i="1"/>
  <c r="K28" i="1"/>
  <c r="K13" i="1"/>
  <c r="P13" i="1"/>
  <c r="M27" i="1"/>
  <c r="M12" i="1"/>
  <c r="R12" i="1"/>
  <c r="L27" i="1"/>
  <c r="L12" i="1"/>
  <c r="Q12" i="1"/>
  <c r="K27" i="1"/>
  <c r="K12" i="1"/>
  <c r="P12" i="1"/>
  <c r="M26" i="1"/>
  <c r="M11" i="1"/>
  <c r="R11" i="1"/>
  <c r="L26" i="1"/>
  <c r="L11" i="1"/>
  <c r="Q11" i="1"/>
  <c r="K26" i="1"/>
  <c r="K11" i="1"/>
  <c r="P11" i="1"/>
  <c r="M25" i="1"/>
  <c r="M10" i="1"/>
  <c r="R10" i="1"/>
  <c r="L25" i="1"/>
  <c r="L10" i="1"/>
  <c r="Q10" i="1"/>
  <c r="K25" i="1"/>
  <c r="K10" i="1"/>
  <c r="P10" i="1"/>
  <c r="M24" i="1"/>
  <c r="M9" i="1"/>
  <c r="R9" i="1"/>
  <c r="L24" i="1"/>
  <c r="L9" i="1"/>
  <c r="Q9" i="1"/>
  <c r="K24" i="1"/>
  <c r="K9" i="1"/>
  <c r="P9" i="1"/>
  <c r="M23" i="1"/>
  <c r="M8" i="1"/>
  <c r="R8" i="1"/>
  <c r="L23" i="1"/>
  <c r="L8" i="1"/>
  <c r="Q8" i="1"/>
  <c r="K23" i="1"/>
  <c r="K8" i="1"/>
  <c r="P8" i="1"/>
  <c r="M22" i="1"/>
  <c r="M7" i="1"/>
  <c r="R7" i="1"/>
  <c r="L22" i="1"/>
  <c r="L7" i="1"/>
  <c r="Q7" i="1"/>
  <c r="K22" i="1"/>
  <c r="K7" i="1"/>
  <c r="P7" i="1"/>
  <c r="M21" i="1"/>
  <c r="M6" i="1"/>
  <c r="R6" i="1"/>
  <c r="L21" i="1"/>
  <c r="L6" i="1"/>
  <c r="Q6" i="1"/>
  <c r="K21" i="1"/>
  <c r="K6" i="1"/>
  <c r="P6" i="1"/>
  <c r="M20" i="1"/>
  <c r="M5" i="1"/>
  <c r="R5" i="1"/>
  <c r="L20" i="1"/>
  <c r="L5" i="1"/>
  <c r="Q5" i="1"/>
  <c r="K20" i="1"/>
  <c r="K5" i="1"/>
  <c r="P5" i="1"/>
  <c r="M19" i="1"/>
  <c r="M4" i="1"/>
  <c r="R4" i="1"/>
  <c r="L19" i="1"/>
  <c r="L4" i="1"/>
  <c r="Q4" i="1"/>
  <c r="K19" i="1"/>
  <c r="K4" i="1"/>
  <c r="P4" i="1"/>
  <c r="M18" i="1"/>
  <c r="M3" i="1"/>
  <c r="R3" i="1"/>
  <c r="L18" i="1"/>
  <c r="L3" i="1"/>
  <c r="Q3" i="1"/>
  <c r="K18" i="1"/>
  <c r="K3" i="1"/>
  <c r="P3" i="1"/>
  <c r="M17" i="1"/>
  <c r="M2" i="1"/>
  <c r="R2" i="1"/>
  <c r="L17" i="1"/>
  <c r="L2" i="1"/>
  <c r="Q2" i="1"/>
  <c r="K17" i="1"/>
  <c r="K2" i="1"/>
  <c r="P2" i="1"/>
</calcChain>
</file>

<file path=xl/sharedStrings.xml><?xml version="1.0" encoding="utf-8"?>
<sst xmlns="http://schemas.openxmlformats.org/spreadsheetml/2006/main" count="50" uniqueCount="18">
  <si>
    <t>Wet</t>
  </si>
  <si>
    <t>Dry</t>
  </si>
  <si>
    <t>Site</t>
  </si>
  <si>
    <t>Year</t>
  </si>
  <si>
    <t>Day</t>
  </si>
  <si>
    <t>Wet/Dry</t>
  </si>
  <si>
    <t>RMSE</t>
  </si>
  <si>
    <t>SMA PV</t>
  </si>
  <si>
    <t>SMA NPV</t>
  </si>
  <si>
    <t>SMA Soil</t>
  </si>
  <si>
    <t>SMA Shade</t>
  </si>
  <si>
    <t>GV SMA Wet-Dry</t>
  </si>
  <si>
    <t>SMA Norm NPV</t>
  </si>
  <si>
    <t>SMA Norm PV</t>
  </si>
  <si>
    <t>SMA Norm Soil</t>
  </si>
  <si>
    <t>RSMA GV</t>
  </si>
  <si>
    <t>RSMA NPV</t>
  </si>
  <si>
    <t>RSMA 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</si>
</sst>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out_table.txt!$Q$1</c:f>
              <c:strCache>
                <c:ptCount val="1"/>
                <c:pt idx="0">
                  <c:v>GV SMA Wet-Dry</c:v>
                </c:pt>
              </c:strCache>
            </c:strRef>
          </c:tx>
          <c:spPr>
            <a:ln w="47625">
              <a:noFill/>
            </a:ln>
          </c:spPr>
          <c:xVal>
            <c:numRef>
              <c:f>out_table.txt!$P$2:$P$16</c:f>
              <c:numCache>
                <c:formatCode>General</c:formatCode>
                <c:ptCount val="15"/>
                <c:pt idx="0">
                  <c:v>-0.268548913894213</c:v>
                </c:pt>
                <c:pt idx="1">
                  <c:v>-0.480437376047658</c:v>
                </c:pt>
                <c:pt idx="2">
                  <c:v>-0.371504043698746</c:v>
                </c:pt>
                <c:pt idx="3">
                  <c:v>-0.465624315516916</c:v>
                </c:pt>
                <c:pt idx="4">
                  <c:v>-0.41711768313908</c:v>
                </c:pt>
                <c:pt idx="5">
                  <c:v>0.242282153394863</c:v>
                </c:pt>
                <c:pt idx="6">
                  <c:v>-0.322620666754125</c:v>
                </c:pt>
                <c:pt idx="7">
                  <c:v>-0.0667407214935782</c:v>
                </c:pt>
                <c:pt idx="8">
                  <c:v>0.252978565206439</c:v>
                </c:pt>
                <c:pt idx="9">
                  <c:v>0.253614540377815</c:v>
                </c:pt>
                <c:pt idx="10">
                  <c:v>0.0733084865718628</c:v>
                </c:pt>
                <c:pt idx="11">
                  <c:v>0.286985482124053</c:v>
                </c:pt>
                <c:pt idx="12">
                  <c:v>0.193721883685002</c:v>
                </c:pt>
                <c:pt idx="13">
                  <c:v>0.236307315200381</c:v>
                </c:pt>
                <c:pt idx="14">
                  <c:v>0.0664833630797411</c:v>
                </c:pt>
              </c:numCache>
            </c:numRef>
          </c:xVal>
          <c:yVal>
            <c:numRef>
              <c:f>out_table.txt!$T$2:$T$16</c:f>
              <c:numCache>
                <c:formatCode>General</c:formatCode>
                <c:ptCount val="15"/>
                <c:pt idx="0">
                  <c:v>0.238097</c:v>
                </c:pt>
                <c:pt idx="1">
                  <c:v>0.0484861</c:v>
                </c:pt>
                <c:pt idx="2">
                  <c:v>0.208222</c:v>
                </c:pt>
                <c:pt idx="3">
                  <c:v>0.140757</c:v>
                </c:pt>
                <c:pt idx="4">
                  <c:v>0.173882</c:v>
                </c:pt>
                <c:pt idx="5">
                  <c:v>0.0465972</c:v>
                </c:pt>
                <c:pt idx="6">
                  <c:v>0.195792</c:v>
                </c:pt>
                <c:pt idx="7">
                  <c:v>0.556604</c:v>
                </c:pt>
                <c:pt idx="8">
                  <c:v>0.311181</c:v>
                </c:pt>
                <c:pt idx="9">
                  <c:v>0.395292</c:v>
                </c:pt>
                <c:pt idx="10">
                  <c:v>0.32759</c:v>
                </c:pt>
                <c:pt idx="11">
                  <c:v>0.238396</c:v>
                </c:pt>
                <c:pt idx="12">
                  <c:v>0.340229</c:v>
                </c:pt>
                <c:pt idx="13">
                  <c:v>-0.160187</c:v>
                </c:pt>
                <c:pt idx="14">
                  <c:v>0.267687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236872"/>
        <c:axId val="-2105238712"/>
      </c:scatterChart>
      <c:valAx>
        <c:axId val="-210523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5238712"/>
        <c:crosses val="autoZero"/>
        <c:crossBetween val="midCat"/>
      </c:valAx>
      <c:valAx>
        <c:axId val="-2105238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52368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787400</xdr:colOff>
      <xdr:row>13</xdr:row>
      <xdr:rowOff>120650</xdr:rowOff>
    </xdr:from>
    <xdr:to>
      <xdr:col>15</xdr:col>
      <xdr:colOff>406400</xdr:colOff>
      <xdr:row>28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D1" workbookViewId="0">
      <selection activeCell="T18" sqref="T18"/>
    </sheetView>
  </sheetViews>
  <sheetFormatPr baseColWidth="10" defaultRowHeight="15" x14ac:dyDescent="0"/>
  <sheetData>
    <row r="1" spans="1:2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K1" t="s">
        <v>13</v>
      </c>
      <c r="L1" t="s">
        <v>12</v>
      </c>
      <c r="M1" t="s">
        <v>14</v>
      </c>
      <c r="O1" t="s">
        <v>2</v>
      </c>
      <c r="P1" t="s">
        <v>11</v>
      </c>
      <c r="Q1" t="s">
        <v>11</v>
      </c>
      <c r="R1" t="s">
        <v>11</v>
      </c>
      <c r="S1" t="s">
        <v>11</v>
      </c>
      <c r="T1" t="s">
        <v>15</v>
      </c>
      <c r="U1" t="s">
        <v>16</v>
      </c>
      <c r="V1" t="s">
        <v>17</v>
      </c>
    </row>
    <row r="2" spans="1:22">
      <c r="A2">
        <v>1</v>
      </c>
      <c r="B2">
        <v>2010</v>
      </c>
      <c r="C2">
        <v>145</v>
      </c>
      <c r="D2" t="s">
        <v>1</v>
      </c>
      <c r="E2">
        <v>3.8877200000000001E-2</v>
      </c>
      <c r="F2">
        <v>0.29434500000000002</v>
      </c>
      <c r="G2">
        <v>1.44382E-2</v>
      </c>
      <c r="H2">
        <v>0.26766499999999999</v>
      </c>
      <c r="I2">
        <v>0.42355199999999998</v>
      </c>
      <c r="K2">
        <f>F2/(1-$I2)</f>
        <v>0.51061847729543686</v>
      </c>
      <c r="L2">
        <f t="shared" ref="L2:L31" si="0">G2/(1-$I2)</f>
        <v>2.5046838570001107E-2</v>
      </c>
      <c r="M2">
        <f t="shared" ref="M2:M31" si="1">H2/(1-$I2)</f>
        <v>0.4643350310869323</v>
      </c>
      <c r="O2">
        <v>1</v>
      </c>
      <c r="P2">
        <f>K17-K2</f>
        <v>-0.2685489138942132</v>
      </c>
      <c r="Q2">
        <f>L17-L2</f>
        <v>0.11763604176523461</v>
      </c>
      <c r="R2">
        <f>M17-M2</f>
        <v>0.15091302246060889</v>
      </c>
      <c r="T2">
        <v>0.238097</v>
      </c>
      <c r="U2">
        <v>-5.69444E-4</v>
      </c>
      <c r="V2">
        <v>-0.237542</v>
      </c>
    </row>
    <row r="3" spans="1:22">
      <c r="A3">
        <v>2</v>
      </c>
      <c r="B3">
        <v>2010</v>
      </c>
      <c r="C3">
        <v>145</v>
      </c>
      <c r="D3" t="s">
        <v>1</v>
      </c>
      <c r="E3">
        <v>3.3244599999999999E-2</v>
      </c>
      <c r="F3">
        <v>0.316135</v>
      </c>
      <c r="G3">
        <v>8.2611199999999996E-2</v>
      </c>
      <c r="H3">
        <v>0.25926900000000003</v>
      </c>
      <c r="I3">
        <v>0.34198499999999998</v>
      </c>
      <c r="K3">
        <f t="shared" ref="K3:K31" si="2">F3/(1-$I3)</f>
        <v>0.48043737604765846</v>
      </c>
      <c r="L3">
        <f t="shared" si="0"/>
        <v>0.12554607417764033</v>
      </c>
      <c r="M3">
        <f t="shared" si="1"/>
        <v>0.39401685371914019</v>
      </c>
      <c r="O3">
        <v>2</v>
      </c>
      <c r="P3">
        <f>K18-K3</f>
        <v>-0.48043737604765846</v>
      </c>
      <c r="Q3">
        <f>L18-L3</f>
        <v>0.2456904063835991</v>
      </c>
      <c r="R3">
        <f>M18-M3</f>
        <v>0.23474666571962044</v>
      </c>
      <c r="T3">
        <v>4.8486099999999997E-2</v>
      </c>
      <c r="U3">
        <v>0.45173600000000003</v>
      </c>
      <c r="V3">
        <v>-0.50025699999999995</v>
      </c>
    </row>
    <row r="4" spans="1:22">
      <c r="A4">
        <v>3</v>
      </c>
      <c r="B4">
        <v>2011</v>
      </c>
      <c r="C4">
        <v>129</v>
      </c>
      <c r="D4" t="s">
        <v>1</v>
      </c>
      <c r="E4">
        <v>3.7203600000000003E-2</v>
      </c>
      <c r="F4">
        <v>0.26008100000000001</v>
      </c>
      <c r="G4">
        <v>4.7697299999999998E-2</v>
      </c>
      <c r="H4">
        <v>0.22017999999999999</v>
      </c>
      <c r="I4">
        <v>0.47204099999999999</v>
      </c>
      <c r="K4">
        <f t="shared" si="2"/>
        <v>0.49261590388647597</v>
      </c>
      <c r="L4">
        <f t="shared" si="0"/>
        <v>9.0342810710680177E-2</v>
      </c>
      <c r="M4">
        <f t="shared" si="1"/>
        <v>0.41703995954231288</v>
      </c>
      <c r="O4">
        <v>3</v>
      </c>
      <c r="P4">
        <f>K19-K4</f>
        <v>-0.37150404369874584</v>
      </c>
      <c r="Q4">
        <f>L19-L4</f>
        <v>7.4234560784702003E-2</v>
      </c>
      <c r="R4">
        <f>M19-M4</f>
        <v>0.29727112307245696</v>
      </c>
      <c r="T4">
        <v>0.20822199999999999</v>
      </c>
      <c r="U4">
        <v>3.80278E-2</v>
      </c>
      <c r="V4">
        <v>-0.24627099999999999</v>
      </c>
    </row>
    <row r="5" spans="1:22">
      <c r="A5">
        <v>4</v>
      </c>
      <c r="B5">
        <v>2011</v>
      </c>
      <c r="C5">
        <v>129</v>
      </c>
      <c r="D5" t="s">
        <v>1</v>
      </c>
      <c r="E5">
        <v>3.4280600000000001E-2</v>
      </c>
      <c r="F5">
        <v>0.32949000000000001</v>
      </c>
      <c r="G5">
        <v>3.80034E-2</v>
      </c>
      <c r="H5">
        <v>0.23191100000000001</v>
      </c>
      <c r="I5">
        <v>0.40059600000000001</v>
      </c>
      <c r="K5">
        <f t="shared" si="2"/>
        <v>0.54969603139118184</v>
      </c>
      <c r="L5">
        <f t="shared" si="0"/>
        <v>6.340197929943743E-2</v>
      </c>
      <c r="M5">
        <f t="shared" si="1"/>
        <v>0.38690265663892798</v>
      </c>
      <c r="O5">
        <v>4</v>
      </c>
      <c r="P5">
        <f>K20-K5</f>
        <v>-0.46562431551691635</v>
      </c>
      <c r="Q5">
        <f>L20-L5</f>
        <v>9.2995775858037658E-2</v>
      </c>
      <c r="R5">
        <f>M20-M5</f>
        <v>0.37262695155717196</v>
      </c>
      <c r="T5">
        <v>0.14075699999999999</v>
      </c>
      <c r="U5">
        <v>0.13994400000000001</v>
      </c>
      <c r="V5">
        <v>-0.28073599999999999</v>
      </c>
    </row>
    <row r="6" spans="1:22">
      <c r="A6">
        <v>5</v>
      </c>
      <c r="B6">
        <v>2011</v>
      </c>
      <c r="C6">
        <v>145</v>
      </c>
      <c r="D6" t="s">
        <v>1</v>
      </c>
      <c r="E6">
        <v>3.7206799999999998E-2</v>
      </c>
      <c r="F6">
        <v>0.23761099999999999</v>
      </c>
      <c r="G6">
        <v>0.111998</v>
      </c>
      <c r="H6">
        <v>0.21842600000000001</v>
      </c>
      <c r="I6">
        <v>0.43196499999999999</v>
      </c>
      <c r="K6">
        <f t="shared" si="2"/>
        <v>0.4183034496113795</v>
      </c>
      <c r="L6">
        <f t="shared" si="0"/>
        <v>0.19716742806341156</v>
      </c>
      <c r="M6">
        <f t="shared" si="1"/>
        <v>0.38452912232520881</v>
      </c>
      <c r="O6">
        <v>5</v>
      </c>
      <c r="P6">
        <f>K21-K6</f>
        <v>-0.4171176831390796</v>
      </c>
      <c r="Q6">
        <f>L21-L6</f>
        <v>8.8756896540382407E-2</v>
      </c>
      <c r="R6">
        <f>M21-M6</f>
        <v>0.32836064118715852</v>
      </c>
      <c r="T6">
        <v>0.17388200000000001</v>
      </c>
      <c r="U6">
        <v>0.14819399999999999</v>
      </c>
      <c r="V6">
        <v>-0.32211099999999998</v>
      </c>
    </row>
    <row r="7" spans="1:22">
      <c r="A7">
        <v>6</v>
      </c>
      <c r="B7">
        <v>2010</v>
      </c>
      <c r="C7">
        <v>345</v>
      </c>
      <c r="D7" t="s">
        <v>1</v>
      </c>
      <c r="E7">
        <v>4.3781E-2</v>
      </c>
      <c r="F7">
        <v>0.154976</v>
      </c>
      <c r="G7">
        <v>0.222388</v>
      </c>
      <c r="H7">
        <v>0.35916199999999998</v>
      </c>
      <c r="I7">
        <v>0.26347399999999999</v>
      </c>
      <c r="K7">
        <f t="shared" si="2"/>
        <v>0.21041483939467173</v>
      </c>
      <c r="L7">
        <f t="shared" si="0"/>
        <v>0.30194181875453141</v>
      </c>
      <c r="M7">
        <f t="shared" si="1"/>
        <v>0.48764334185079683</v>
      </c>
      <c r="O7">
        <v>6</v>
      </c>
      <c r="P7">
        <f>K22-K7</f>
        <v>0.24228215339486339</v>
      </c>
      <c r="Q7">
        <f>L22-L7</f>
        <v>-7.2598231718425971E-2</v>
      </c>
      <c r="R7">
        <f>M22-M7</f>
        <v>-0.16968226142663623</v>
      </c>
      <c r="T7">
        <v>4.6597199999999998E-2</v>
      </c>
      <c r="U7">
        <v>7.3659699999999995E-2</v>
      </c>
      <c r="V7">
        <v>-0.120278</v>
      </c>
    </row>
    <row r="8" spans="1:22">
      <c r="A8">
        <v>7</v>
      </c>
      <c r="B8">
        <v>2010</v>
      </c>
      <c r="C8">
        <v>353</v>
      </c>
      <c r="D8" t="s">
        <v>1</v>
      </c>
      <c r="E8">
        <v>3.8106800000000003E-2</v>
      </c>
      <c r="F8">
        <v>0.47744799999999998</v>
      </c>
      <c r="G8">
        <v>0.14511599999999999</v>
      </c>
      <c r="H8">
        <v>0.24151900000000001</v>
      </c>
      <c r="I8">
        <v>0.13591700000000001</v>
      </c>
      <c r="K8">
        <f t="shared" si="2"/>
        <v>0.55254877135645541</v>
      </c>
      <c r="L8">
        <f t="shared" si="0"/>
        <v>0.16794219999699103</v>
      </c>
      <c r="M8">
        <f t="shared" si="1"/>
        <v>0.27950902864655364</v>
      </c>
      <c r="O8">
        <v>7</v>
      </c>
      <c r="P8">
        <f>K23-K8</f>
        <v>-0.32262066675412465</v>
      </c>
      <c r="Q8">
        <f>L23-L8</f>
        <v>0.11884547927388514</v>
      </c>
      <c r="R8">
        <f>M23-M8</f>
        <v>0.20377380194549921</v>
      </c>
      <c r="T8">
        <v>0.19579199999999999</v>
      </c>
      <c r="U8">
        <v>-0.160743</v>
      </c>
      <c r="V8">
        <v>-3.5013900000000001E-2</v>
      </c>
    </row>
    <row r="9" spans="1:22">
      <c r="A9">
        <v>8</v>
      </c>
      <c r="B9">
        <v>2010</v>
      </c>
      <c r="C9">
        <v>353</v>
      </c>
      <c r="D9" t="s">
        <v>1</v>
      </c>
      <c r="E9">
        <v>3.5826900000000002E-2</v>
      </c>
      <c r="F9">
        <v>0.39341900000000002</v>
      </c>
      <c r="G9">
        <v>0.135154</v>
      </c>
      <c r="H9">
        <v>0.267038</v>
      </c>
      <c r="I9">
        <v>0.20438799999999999</v>
      </c>
      <c r="K9">
        <f t="shared" si="2"/>
        <v>0.4944860057414921</v>
      </c>
      <c r="L9">
        <f t="shared" si="0"/>
        <v>0.16987426031784336</v>
      </c>
      <c r="M9">
        <f t="shared" si="1"/>
        <v>0.3356384770466006</v>
      </c>
      <c r="O9">
        <v>8</v>
      </c>
      <c r="P9">
        <f>K24-K9</f>
        <v>-6.6740721493578237E-2</v>
      </c>
      <c r="Q9">
        <f>L24-L9</f>
        <v>-7.3212004847845222E-2</v>
      </c>
      <c r="R9">
        <f>M24-M9</f>
        <v>0.13995343469289651</v>
      </c>
      <c r="T9">
        <v>0.55660399999999999</v>
      </c>
      <c r="U9">
        <v>-0.50975000000000004</v>
      </c>
      <c r="V9">
        <v>-4.6847199999999999E-2</v>
      </c>
    </row>
    <row r="10" spans="1:22">
      <c r="A10">
        <v>9</v>
      </c>
      <c r="B10">
        <v>2010</v>
      </c>
      <c r="C10">
        <v>265</v>
      </c>
      <c r="D10" t="s">
        <v>1</v>
      </c>
      <c r="E10">
        <v>3.5096700000000002E-2</v>
      </c>
      <c r="F10">
        <v>0.102145</v>
      </c>
      <c r="G10">
        <v>0.16178799999999999</v>
      </c>
      <c r="H10">
        <v>0.56909299999999996</v>
      </c>
      <c r="I10">
        <v>0.16697400000000001</v>
      </c>
      <c r="K10">
        <f t="shared" si="2"/>
        <v>0.12261922196906218</v>
      </c>
      <c r="L10">
        <f t="shared" si="0"/>
        <v>0.19421722731343316</v>
      </c>
      <c r="M10">
        <f t="shared" si="1"/>
        <v>0.68316355071750456</v>
      </c>
      <c r="O10">
        <v>9</v>
      </c>
      <c r="P10">
        <f>K25-K10</f>
        <v>0.25297856520643891</v>
      </c>
      <c r="Q10">
        <f>L25-L10</f>
        <v>5.6901023035472342E-2</v>
      </c>
      <c r="R10">
        <f>M25-M10</f>
        <v>-0.30987969351625022</v>
      </c>
      <c r="T10">
        <v>0.31118099999999999</v>
      </c>
      <c r="U10">
        <v>-0.29392400000000002</v>
      </c>
      <c r="V10">
        <v>-1.7263899999999999E-2</v>
      </c>
    </row>
    <row r="11" spans="1:22">
      <c r="A11">
        <v>10</v>
      </c>
      <c r="B11">
        <v>2010</v>
      </c>
      <c r="C11">
        <v>273</v>
      </c>
      <c r="D11" t="s">
        <v>1</v>
      </c>
      <c r="E11">
        <v>4.3669399999999997E-2</v>
      </c>
      <c r="F11">
        <v>6.9540000000000005E-2</v>
      </c>
      <c r="G11">
        <v>0.19054499999999999</v>
      </c>
      <c r="H11">
        <v>0.41771000000000003</v>
      </c>
      <c r="I11">
        <v>0.32220500000000002</v>
      </c>
      <c r="K11">
        <f t="shared" si="2"/>
        <v>0.10259739301706269</v>
      </c>
      <c r="L11">
        <f t="shared" si="0"/>
        <v>0.2811248238774261</v>
      </c>
      <c r="M11">
        <f t="shared" si="1"/>
        <v>0.6162777831055114</v>
      </c>
      <c r="O11">
        <v>10</v>
      </c>
      <c r="P11">
        <f>K26-K11</f>
        <v>0.25361454037781461</v>
      </c>
      <c r="Q11">
        <f>L26-L11</f>
        <v>-8.6246828581525437E-3</v>
      </c>
      <c r="R11">
        <f>M26-M11</f>
        <v>-0.24498985751966229</v>
      </c>
      <c r="T11">
        <v>0.39529199999999998</v>
      </c>
      <c r="U11">
        <v>-0.25466</v>
      </c>
      <c r="V11">
        <v>-0.140597</v>
      </c>
    </row>
    <row r="12" spans="1:22">
      <c r="A12">
        <v>11</v>
      </c>
      <c r="B12">
        <v>2010</v>
      </c>
      <c r="C12">
        <v>265</v>
      </c>
      <c r="D12" t="s">
        <v>1</v>
      </c>
      <c r="E12">
        <v>3.12044E-2</v>
      </c>
      <c r="F12">
        <v>8.9239100000000002E-2</v>
      </c>
      <c r="G12">
        <v>0.16362499999999999</v>
      </c>
      <c r="H12">
        <v>0.58084999999999998</v>
      </c>
      <c r="I12">
        <v>0.16628599999999999</v>
      </c>
      <c r="K12">
        <f t="shared" si="2"/>
        <v>0.10703802503016621</v>
      </c>
      <c r="L12">
        <f t="shared" si="0"/>
        <v>0.19626034827290892</v>
      </c>
      <c r="M12">
        <f t="shared" si="1"/>
        <v>0.6967017466421338</v>
      </c>
      <c r="O12">
        <v>11</v>
      </c>
      <c r="P12">
        <f>K27-K12</f>
        <v>7.3308486571862841E-2</v>
      </c>
      <c r="Q12">
        <f>L27-L12</f>
        <v>0.19605319300922994</v>
      </c>
      <c r="R12">
        <f>M27-M12</f>
        <v>-0.26936177933117594</v>
      </c>
      <c r="T12">
        <v>0.32758999999999999</v>
      </c>
      <c r="U12">
        <v>-0.23586099999999999</v>
      </c>
      <c r="V12">
        <v>-9.1687500000000005E-2</v>
      </c>
    </row>
    <row r="13" spans="1:22">
      <c r="A13">
        <v>12</v>
      </c>
      <c r="B13">
        <v>2010</v>
      </c>
      <c r="C13">
        <v>265</v>
      </c>
      <c r="D13" t="s">
        <v>1</v>
      </c>
      <c r="E13">
        <v>3.72228E-2</v>
      </c>
      <c r="F13">
        <v>2.6436999999999999E-2</v>
      </c>
      <c r="G13">
        <v>0.23388300000000001</v>
      </c>
      <c r="H13">
        <v>0.33637699999999998</v>
      </c>
      <c r="I13">
        <v>0.40330300000000002</v>
      </c>
      <c r="K13">
        <f t="shared" si="2"/>
        <v>4.4305568823037482E-2</v>
      </c>
      <c r="L13">
        <f t="shared" si="0"/>
        <v>0.39196275496608829</v>
      </c>
      <c r="M13">
        <f t="shared" si="1"/>
        <v>0.56373167621087417</v>
      </c>
      <c r="O13">
        <v>12</v>
      </c>
      <c r="P13">
        <f>K28-K13</f>
        <v>0.28698548212405317</v>
      </c>
      <c r="Q13">
        <f>L28-L13</f>
        <v>-0.10217288154475113</v>
      </c>
      <c r="R13">
        <f>M28-M13</f>
        <v>-0.18481260057930188</v>
      </c>
      <c r="T13">
        <v>0.238396</v>
      </c>
      <c r="U13">
        <v>-0.31869399999999998</v>
      </c>
      <c r="V13">
        <v>8.0256900000000006E-2</v>
      </c>
    </row>
    <row r="14" spans="1:22">
      <c r="A14">
        <v>13</v>
      </c>
      <c r="B14">
        <v>2010</v>
      </c>
      <c r="C14">
        <v>217</v>
      </c>
      <c r="D14" t="s">
        <v>1</v>
      </c>
      <c r="E14">
        <v>3.1252099999999998E-2</v>
      </c>
      <c r="F14">
        <v>6.9330600000000006E-2</v>
      </c>
      <c r="G14">
        <v>0.26540000000000002</v>
      </c>
      <c r="H14">
        <v>0.32174799999999998</v>
      </c>
      <c r="I14">
        <v>0.34352100000000002</v>
      </c>
      <c r="K14">
        <f t="shared" si="2"/>
        <v>0.10560977578871526</v>
      </c>
      <c r="L14">
        <f t="shared" si="0"/>
        <v>0.40427797385750347</v>
      </c>
      <c r="M14">
        <f t="shared" si="1"/>
        <v>0.49011164104259231</v>
      </c>
      <c r="O14">
        <v>13</v>
      </c>
      <c r="P14">
        <f>K29-K14</f>
        <v>0.19372188368500237</v>
      </c>
      <c r="Q14">
        <f>L29-L14</f>
        <v>-0.13917122485055367</v>
      </c>
      <c r="R14">
        <f>M29-M14</f>
        <v>-5.4548804709465215E-2</v>
      </c>
      <c r="T14">
        <v>0.340229</v>
      </c>
      <c r="U14">
        <v>7.1506899999999998E-2</v>
      </c>
      <c r="V14">
        <v>-0.41175699999999998</v>
      </c>
    </row>
    <row r="15" spans="1:22">
      <c r="A15">
        <v>14</v>
      </c>
      <c r="B15">
        <v>2010</v>
      </c>
      <c r="C15">
        <v>273</v>
      </c>
      <c r="D15" t="s">
        <v>1</v>
      </c>
      <c r="E15">
        <v>1.4943100000000001E-2</v>
      </c>
      <c r="F15">
        <v>5.1247899999999997E-3</v>
      </c>
      <c r="G15">
        <v>0.186</v>
      </c>
      <c r="H15">
        <v>0.66795099999999996</v>
      </c>
      <c r="I15">
        <v>0.14092399999999999</v>
      </c>
      <c r="K15">
        <f t="shared" si="2"/>
        <v>5.9654675488548161E-3</v>
      </c>
      <c r="L15">
        <f t="shared" si="0"/>
        <v>0.21651169395955655</v>
      </c>
      <c r="M15">
        <f t="shared" si="1"/>
        <v>0.77752259404290192</v>
      </c>
      <c r="O15">
        <v>14</v>
      </c>
      <c r="P15">
        <f>K30-K15</f>
        <v>0.23630731520038134</v>
      </c>
      <c r="Q15">
        <f>L30-L15</f>
        <v>-1.6242293786657147E-3</v>
      </c>
      <c r="R15">
        <f>M30-M15</f>
        <v>-0.23468336972073234</v>
      </c>
      <c r="T15">
        <v>-0.160187</v>
      </c>
      <c r="U15">
        <v>-0.105917</v>
      </c>
      <c r="V15">
        <v>0.26611800000000002</v>
      </c>
    </row>
    <row r="16" spans="1:22">
      <c r="A16">
        <v>15</v>
      </c>
      <c r="B16">
        <v>2010</v>
      </c>
      <c r="C16">
        <v>273</v>
      </c>
      <c r="D16" t="s">
        <v>1</v>
      </c>
      <c r="E16">
        <v>1.9123500000000002E-2</v>
      </c>
      <c r="F16">
        <v>9.6187700000000004E-3</v>
      </c>
      <c r="G16">
        <v>0.12839900000000001</v>
      </c>
      <c r="H16">
        <v>0.68099900000000002</v>
      </c>
      <c r="I16">
        <v>0.180983</v>
      </c>
      <c r="K16">
        <f t="shared" si="2"/>
        <v>1.1744286138138769E-2</v>
      </c>
      <c r="L16">
        <f t="shared" si="0"/>
        <v>0.15677208165398279</v>
      </c>
      <c r="M16">
        <f t="shared" si="1"/>
        <v>0.83148335138342677</v>
      </c>
      <c r="O16">
        <v>15</v>
      </c>
      <c r="P16">
        <f>K31-K16</f>
        <v>6.6483363079741148E-2</v>
      </c>
      <c r="Q16">
        <f>L31-L16</f>
        <v>4.3239208253192996E-2</v>
      </c>
      <c r="R16">
        <f>M31-M16</f>
        <v>-0.10972193769888328</v>
      </c>
      <c r="T16">
        <v>0.26768700000000001</v>
      </c>
      <c r="U16">
        <v>0.22837499999999999</v>
      </c>
      <c r="V16">
        <v>-0.496118</v>
      </c>
    </row>
    <row r="17" spans="1:22">
      <c r="A17">
        <v>1</v>
      </c>
      <c r="B17">
        <v>2009</v>
      </c>
      <c r="C17">
        <v>217</v>
      </c>
      <c r="D17" t="s">
        <v>0</v>
      </c>
      <c r="E17">
        <v>4.2657800000000003E-2</v>
      </c>
      <c r="F17">
        <v>0.146035</v>
      </c>
      <c r="G17">
        <v>8.6077299999999995E-2</v>
      </c>
      <c r="H17">
        <v>0.37116500000000002</v>
      </c>
      <c r="I17">
        <v>0.39672299999999999</v>
      </c>
      <c r="K17">
        <f t="shared" si="2"/>
        <v>0.24206956340122363</v>
      </c>
      <c r="L17">
        <f t="shared" si="0"/>
        <v>0.14268288033523571</v>
      </c>
      <c r="M17">
        <f t="shared" si="1"/>
        <v>0.6152480535475412</v>
      </c>
    </row>
    <row r="18" spans="1:22">
      <c r="A18">
        <v>2</v>
      </c>
      <c r="B18">
        <v>2009</v>
      </c>
      <c r="C18">
        <v>289</v>
      </c>
      <c r="D18" t="s">
        <v>0</v>
      </c>
      <c r="E18">
        <v>3.9157200000000003E-2</v>
      </c>
      <c r="F18">
        <v>0</v>
      </c>
      <c r="G18">
        <v>0.30607000000000001</v>
      </c>
      <c r="H18">
        <v>0.51839100000000005</v>
      </c>
      <c r="I18">
        <v>0.175539</v>
      </c>
      <c r="K18">
        <f t="shared" si="2"/>
        <v>0</v>
      </c>
      <c r="L18">
        <f t="shared" si="0"/>
        <v>0.37123648056123942</v>
      </c>
      <c r="M18">
        <f t="shared" si="1"/>
        <v>0.62876351943876063</v>
      </c>
      <c r="T18">
        <f>PEARSON(P2:P16,T2:T16)</f>
        <v>0.14148353284829132</v>
      </c>
      <c r="U18">
        <f t="shared" ref="U18:V18" si="3">PEARSON(Q2:Q16,U2:U16)</f>
        <v>0.40552866440576063</v>
      </c>
      <c r="V18">
        <f t="shared" si="3"/>
        <v>-0.46595349783597806</v>
      </c>
    </row>
    <row r="19" spans="1:22">
      <c r="A19">
        <v>3</v>
      </c>
      <c r="B19">
        <v>2009</v>
      </c>
      <c r="C19">
        <v>233</v>
      </c>
      <c r="D19" t="s">
        <v>0</v>
      </c>
      <c r="E19">
        <v>4.8957500000000001E-2</v>
      </c>
      <c r="F19">
        <v>7.7068200000000003E-2</v>
      </c>
      <c r="G19">
        <v>0.104727</v>
      </c>
      <c r="H19">
        <v>0.454544</v>
      </c>
      <c r="I19">
        <v>0.36366100000000001</v>
      </c>
      <c r="K19">
        <f t="shared" si="2"/>
        <v>0.12111186018773014</v>
      </c>
      <c r="L19">
        <f t="shared" si="0"/>
        <v>0.16457737149538218</v>
      </c>
      <c r="M19">
        <f t="shared" si="1"/>
        <v>0.71431108261476983</v>
      </c>
    </row>
    <row r="20" spans="1:22">
      <c r="A20">
        <v>4</v>
      </c>
      <c r="B20">
        <v>2009</v>
      </c>
      <c r="C20">
        <v>233</v>
      </c>
      <c r="D20" t="s">
        <v>0</v>
      </c>
      <c r="E20">
        <v>4.8736000000000002E-2</v>
      </c>
      <c r="F20">
        <v>5.4783400000000003E-2</v>
      </c>
      <c r="G20">
        <v>0.101913</v>
      </c>
      <c r="H20">
        <v>0.49492999999999998</v>
      </c>
      <c r="I20">
        <v>0.34837299999999999</v>
      </c>
      <c r="K20">
        <f t="shared" si="2"/>
        <v>8.4071715874265499E-2</v>
      </c>
      <c r="L20">
        <f t="shared" si="0"/>
        <v>0.15639775515747509</v>
      </c>
      <c r="M20">
        <f t="shared" si="1"/>
        <v>0.75952960819609994</v>
      </c>
    </row>
    <row r="21" spans="1:22">
      <c r="A21">
        <v>5</v>
      </c>
      <c r="B21">
        <v>2009</v>
      </c>
      <c r="C21">
        <v>225</v>
      </c>
      <c r="D21" t="s">
        <v>0</v>
      </c>
      <c r="E21">
        <v>3.9048899999999998E-2</v>
      </c>
      <c r="F21">
        <v>7.3391000000000005E-4</v>
      </c>
      <c r="G21">
        <v>0.17696799999999999</v>
      </c>
      <c r="H21">
        <v>0.44123099999999998</v>
      </c>
      <c r="I21">
        <v>0.38106699999999999</v>
      </c>
      <c r="K21">
        <f t="shared" si="2"/>
        <v>1.1857664722999099E-3</v>
      </c>
      <c r="L21">
        <f t="shared" si="0"/>
        <v>0.28592432460379397</v>
      </c>
      <c r="M21">
        <f t="shared" si="1"/>
        <v>0.71288976351236732</v>
      </c>
    </row>
    <row r="22" spans="1:22">
      <c r="A22">
        <v>6</v>
      </c>
      <c r="B22">
        <v>2010</v>
      </c>
      <c r="C22">
        <v>121</v>
      </c>
      <c r="D22" t="s">
        <v>0</v>
      </c>
      <c r="E22">
        <v>2.7171299999999999E-2</v>
      </c>
      <c r="F22">
        <v>0.27266800000000002</v>
      </c>
      <c r="G22">
        <v>0.13813800000000001</v>
      </c>
      <c r="H22">
        <v>0.19151399999999999</v>
      </c>
      <c r="I22">
        <v>0.39768100000000001</v>
      </c>
      <c r="K22">
        <f t="shared" si="2"/>
        <v>0.45269699278953512</v>
      </c>
      <c r="L22">
        <f t="shared" si="0"/>
        <v>0.22934358703610544</v>
      </c>
      <c r="M22">
        <f t="shared" si="1"/>
        <v>0.3179610804241606</v>
      </c>
    </row>
    <row r="23" spans="1:22">
      <c r="A23">
        <v>7</v>
      </c>
      <c r="B23">
        <v>2010</v>
      </c>
      <c r="C23">
        <v>273</v>
      </c>
      <c r="D23" t="s">
        <v>0</v>
      </c>
      <c r="E23">
        <v>4.47795E-2</v>
      </c>
      <c r="F23">
        <v>0.16594900000000001</v>
      </c>
      <c r="G23">
        <v>0.206987</v>
      </c>
      <c r="H23">
        <v>0.348806</v>
      </c>
      <c r="I23">
        <v>0.27825699999999998</v>
      </c>
      <c r="K23">
        <f t="shared" si="2"/>
        <v>0.22992810460233076</v>
      </c>
      <c r="L23">
        <f t="shared" si="0"/>
        <v>0.28678767927087617</v>
      </c>
      <c r="M23">
        <f t="shared" si="1"/>
        <v>0.48328283059205285</v>
      </c>
    </row>
    <row r="24" spans="1:22">
      <c r="A24">
        <v>8</v>
      </c>
      <c r="B24">
        <v>2010</v>
      </c>
      <c r="C24">
        <v>41</v>
      </c>
      <c r="D24" t="s">
        <v>0</v>
      </c>
      <c r="E24">
        <v>2.8798799999999999E-2</v>
      </c>
      <c r="F24">
        <v>0.31191400000000002</v>
      </c>
      <c r="G24">
        <v>7.0486599999999996E-2</v>
      </c>
      <c r="H24">
        <v>0.346804</v>
      </c>
      <c r="I24">
        <v>0.27079500000000001</v>
      </c>
      <c r="K24">
        <f t="shared" si="2"/>
        <v>0.42774528424791386</v>
      </c>
      <c r="L24">
        <f t="shared" si="0"/>
        <v>9.666225546999814E-2</v>
      </c>
      <c r="M24">
        <f t="shared" si="1"/>
        <v>0.47559191173949711</v>
      </c>
    </row>
    <row r="25" spans="1:22">
      <c r="A25">
        <v>9</v>
      </c>
      <c r="B25">
        <v>2010</v>
      </c>
      <c r="C25">
        <v>41</v>
      </c>
      <c r="D25" t="s">
        <v>0</v>
      </c>
      <c r="E25">
        <v>9.9550999999999997E-3</v>
      </c>
      <c r="F25">
        <v>0.35677999999999999</v>
      </c>
      <c r="G25">
        <v>0.238537</v>
      </c>
      <c r="H25">
        <v>0.35458200000000001</v>
      </c>
      <c r="I25">
        <v>5.0100899999999997E-2</v>
      </c>
      <c r="K25">
        <f t="shared" si="2"/>
        <v>0.37559778717550107</v>
      </c>
      <c r="L25">
        <f t="shared" si="0"/>
        <v>0.2511182503489055</v>
      </c>
      <c r="M25">
        <f t="shared" si="1"/>
        <v>0.37328385720125434</v>
      </c>
    </row>
    <row r="26" spans="1:22">
      <c r="A26">
        <v>10</v>
      </c>
      <c r="B26">
        <v>2010</v>
      </c>
      <c r="C26">
        <v>49</v>
      </c>
      <c r="D26" t="s">
        <v>0</v>
      </c>
      <c r="E26">
        <v>2.8364400000000001E-2</v>
      </c>
      <c r="F26">
        <v>0.258913</v>
      </c>
      <c r="G26">
        <v>0.19806699999999999</v>
      </c>
      <c r="H26">
        <v>0.26987100000000003</v>
      </c>
      <c r="I26">
        <v>0.27314899999999998</v>
      </c>
      <c r="K26">
        <f t="shared" si="2"/>
        <v>0.35621193339487733</v>
      </c>
      <c r="L26">
        <f t="shared" si="0"/>
        <v>0.27250014101927356</v>
      </c>
      <c r="M26">
        <f t="shared" si="1"/>
        <v>0.37128792558584911</v>
      </c>
    </row>
    <row r="27" spans="1:22">
      <c r="A27">
        <v>11</v>
      </c>
      <c r="B27">
        <v>2010</v>
      </c>
      <c r="C27">
        <v>49</v>
      </c>
      <c r="D27" t="s">
        <v>0</v>
      </c>
      <c r="E27">
        <v>1.4334899999999999E-2</v>
      </c>
      <c r="F27">
        <v>0.17860400000000001</v>
      </c>
      <c r="G27">
        <v>0.38852300000000001</v>
      </c>
      <c r="H27">
        <v>0.423211</v>
      </c>
      <c r="I27">
        <v>9.6620200000000003E-3</v>
      </c>
      <c r="K27">
        <f t="shared" si="2"/>
        <v>0.18034651160202905</v>
      </c>
      <c r="L27">
        <f t="shared" si="0"/>
        <v>0.39231354128213886</v>
      </c>
      <c r="M27">
        <f t="shared" si="1"/>
        <v>0.42733996731095786</v>
      </c>
    </row>
    <row r="28" spans="1:22">
      <c r="A28">
        <v>12</v>
      </c>
      <c r="B28">
        <v>2010</v>
      </c>
      <c r="C28">
        <v>49</v>
      </c>
      <c r="D28" t="s">
        <v>0</v>
      </c>
      <c r="E28">
        <v>2.64935E-2</v>
      </c>
      <c r="F28">
        <v>0.23196900000000001</v>
      </c>
      <c r="G28">
        <v>0.20291000000000001</v>
      </c>
      <c r="H28">
        <v>0.265318</v>
      </c>
      <c r="I28">
        <v>0.29980299999999999</v>
      </c>
      <c r="K28">
        <f t="shared" si="2"/>
        <v>0.33129105094709066</v>
      </c>
      <c r="L28">
        <f t="shared" si="0"/>
        <v>0.28978987342133716</v>
      </c>
      <c r="M28">
        <f t="shared" si="1"/>
        <v>0.37891907563157229</v>
      </c>
    </row>
    <row r="29" spans="1:22">
      <c r="A29">
        <v>13</v>
      </c>
      <c r="B29">
        <v>2010</v>
      </c>
      <c r="C29">
        <v>49</v>
      </c>
      <c r="D29" t="s">
        <v>0</v>
      </c>
      <c r="E29">
        <v>2.31845E-2</v>
      </c>
      <c r="F29">
        <v>0.24046300000000001</v>
      </c>
      <c r="G29">
        <v>0.21296899999999999</v>
      </c>
      <c r="H29">
        <v>0.34990199999999999</v>
      </c>
      <c r="I29">
        <v>0.19666700000000001</v>
      </c>
      <c r="K29">
        <f t="shared" si="2"/>
        <v>0.29933165947371765</v>
      </c>
      <c r="L29">
        <f t="shared" si="0"/>
        <v>0.2651067490069498</v>
      </c>
      <c r="M29">
        <f t="shared" si="1"/>
        <v>0.43556283633312709</v>
      </c>
    </row>
    <row r="30" spans="1:22">
      <c r="A30">
        <v>14</v>
      </c>
      <c r="B30">
        <v>2010</v>
      </c>
      <c r="C30">
        <v>49</v>
      </c>
      <c r="D30" t="s">
        <v>0</v>
      </c>
      <c r="E30">
        <v>1.74916E-2</v>
      </c>
      <c r="F30">
        <v>0.22927400000000001</v>
      </c>
      <c r="G30">
        <v>0.20335800000000001</v>
      </c>
      <c r="H30">
        <v>0.513714</v>
      </c>
      <c r="I30">
        <v>5.36535E-2</v>
      </c>
      <c r="K30">
        <f t="shared" si="2"/>
        <v>0.24227278274923617</v>
      </c>
      <c r="L30">
        <f t="shared" si="0"/>
        <v>0.21488746458089084</v>
      </c>
      <c r="M30">
        <f t="shared" si="1"/>
        <v>0.54283922432216958</v>
      </c>
    </row>
    <row r="31" spans="1:22">
      <c r="A31">
        <v>15</v>
      </c>
      <c r="B31">
        <v>2010</v>
      </c>
      <c r="C31">
        <v>41</v>
      </c>
      <c r="D31" t="s">
        <v>0</v>
      </c>
      <c r="E31">
        <v>1.69727E-2</v>
      </c>
      <c r="F31">
        <v>6.6518300000000002E-2</v>
      </c>
      <c r="G31">
        <v>0.170073</v>
      </c>
      <c r="H31">
        <v>0.61372599999999999</v>
      </c>
      <c r="I31">
        <v>0.14968300000000001</v>
      </c>
      <c r="K31">
        <f t="shared" si="2"/>
        <v>7.8227649217879919E-2</v>
      </c>
      <c r="L31">
        <f t="shared" si="0"/>
        <v>0.20001128990717579</v>
      </c>
      <c r="M31">
        <f t="shared" si="1"/>
        <v>0.7217614136845435</v>
      </c>
    </row>
  </sheetData>
  <sortState ref="A2:I31">
    <sortCondition ref="D2:D31"/>
    <sortCondition ref="A2:A31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out_table.txt</vt:lpstr>
    </vt:vector>
  </TitlesOfParts>
  <Company>UCLA Geog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Okin</dc:creator>
  <cp:lastModifiedBy>Greg Okin</cp:lastModifiedBy>
  <dcterms:created xsi:type="dcterms:W3CDTF">2012-11-16T22:01:17Z</dcterms:created>
  <dcterms:modified xsi:type="dcterms:W3CDTF">2012-11-16T22:03:06Z</dcterms:modified>
</cp:coreProperties>
</file>